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Author" sheetId="2" r:id="rId1"/>
    <sheet name="Scouting Sheet" sheetId="4" r:id="rId2"/>
    <sheet name="Score Sheet" sheetId="1" r:id="rId3"/>
  </sheets>
  <calcPr calcId="145621"/>
</workbook>
</file>

<file path=xl/calcChain.xml><?xml version="1.0" encoding="utf-8"?>
<calcChain xmlns="http://schemas.openxmlformats.org/spreadsheetml/2006/main">
  <c r="V11" i="1" l="1"/>
  <c r="E5" i="1" s="1"/>
  <c r="U11" i="1"/>
  <c r="E4" i="1" s="1"/>
  <c r="P10" i="4"/>
  <c r="F5" i="4" s="1"/>
  <c r="O10" i="4"/>
  <c r="F4" i="4" s="1"/>
  <c r="F6" i="4"/>
  <c r="F2" i="4"/>
  <c r="Q10" i="4" l="1"/>
  <c r="R10" i="4" l="1"/>
  <c r="F3" i="4" s="1"/>
  <c r="W11" i="1"/>
  <c r="E6" i="1" s="1"/>
  <c r="X11" i="1" l="1"/>
  <c r="E3" i="1" s="1"/>
</calcChain>
</file>

<file path=xl/sharedStrings.xml><?xml version="1.0" encoding="utf-8"?>
<sst xmlns="http://schemas.openxmlformats.org/spreadsheetml/2006/main" count="82" uniqueCount="32">
  <si>
    <t>Autonomus</t>
  </si>
  <si>
    <t>Jewel</t>
  </si>
  <si>
    <t>Glyphs</t>
  </si>
  <si>
    <t>Partner Team</t>
  </si>
  <si>
    <t>Yes</t>
  </si>
  <si>
    <t>Your Team</t>
  </si>
  <si>
    <t>Safe Zone</t>
  </si>
  <si>
    <t>Autonomus Score</t>
  </si>
  <si>
    <t>Teleop Score</t>
  </si>
  <si>
    <t>End Game</t>
  </si>
  <si>
    <t>Tele Op</t>
  </si>
  <si>
    <t>Pattern</t>
  </si>
  <si>
    <t>Both Teams-Relics in Zone</t>
  </si>
  <si>
    <t>One</t>
  </si>
  <si>
    <t>Two</t>
  </si>
  <si>
    <t>Three</t>
  </si>
  <si>
    <t>Standing</t>
  </si>
  <si>
    <t>Rows</t>
  </si>
  <si>
    <t>Columns</t>
  </si>
  <si>
    <t>Key</t>
  </si>
  <si>
    <t>Total Score</t>
  </si>
  <si>
    <t>Tele-Op</t>
  </si>
  <si>
    <t>Total</t>
  </si>
  <si>
    <t>Auto</t>
  </si>
  <si>
    <t>Team 8468 - The Javengers</t>
  </si>
  <si>
    <t xml:space="preserve"> </t>
  </si>
  <si>
    <t>http://www.pacar-robotics.org/</t>
  </si>
  <si>
    <t>FTC 2017-18  Season Score Sheet</t>
  </si>
  <si>
    <t>Team</t>
  </si>
  <si>
    <t>Team #</t>
  </si>
  <si>
    <t>Match 1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</si>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</sst>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0033CC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9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20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5" borderId="16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9" borderId="16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 wrapText="1"/>
    </xf>
    <xf numFmtId="0" fontId="0" fillId="6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9" borderId="10" xfId="0" applyFont="1" applyFill="1" applyBorder="1"/>
    <xf numFmtId="0" fontId="3" fillId="9" borderId="11" xfId="0" applyFont="1" applyFill="1" applyBorder="1"/>
    <xf numFmtId="0" fontId="3" fillId="9" borderId="12" xfId="0" applyFont="1" applyFill="1" applyBorder="1"/>
    <xf numFmtId="0" fontId="3" fillId="5" borderId="1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9" xfId="0" applyFont="1" applyFill="1" applyBorder="1"/>
    <xf numFmtId="0" fontId="4" fillId="0" borderId="0" xfId="0" applyFont="1" applyAlignment="1">
      <alignment horizontal="left" vertical="center" indent="1"/>
    </xf>
    <xf numFmtId="0" fontId="7" fillId="0" borderId="0" xfId="0" applyFont="1"/>
    <xf numFmtId="0" fontId="8" fillId="0" borderId="0" xfId="1" applyFont="1"/>
    <xf numFmtId="0" fontId="2" fillId="0" borderId="0" xfId="0" applyFo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/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0" fillId="0" borderId="24" xfId="0" applyFont="1" applyBorder="1"/>
    <xf numFmtId="0" fontId="0" fillId="0" borderId="28" xfId="0" applyFont="1" applyBorder="1"/>
    <xf numFmtId="0" fontId="0" fillId="0" borderId="7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13</xdr:col>
      <xdr:colOff>342900</xdr:colOff>
      <xdr:row>3</xdr:row>
      <xdr:rowOff>171450</xdr:rowOff>
    </xdr:to>
    <xdr:pic>
      <xdr:nvPicPr>
        <xdr:cNvPr id="2" name="logo-img-id" descr="Pennsylvania FIRST Tech Challen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8201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5</xdr:row>
      <xdr:rowOff>47626</xdr:rowOff>
    </xdr:from>
    <xdr:to>
      <xdr:col>3</xdr:col>
      <xdr:colOff>29546</xdr:colOff>
      <xdr:row>8</xdr:row>
      <xdr:rowOff>314326</xdr:rowOff>
    </xdr:to>
    <xdr:pic>
      <xdr:nvPicPr>
        <xdr:cNvPr id="3" name="Picture 2" descr="http://www.ftcpenn.org/_/rsrc/1468929389404/home/FIRSTTech_IconVert_RGB.png?height=157&amp;width=2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00126"/>
          <a:ext cx="1067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acar-robotics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F20"/>
  <sheetViews>
    <sheetView workbookViewId="0">
      <selection activeCell="F17" sqref="F17"/>
    </sheetView>
  </sheetViews>
  <sheetFormatPr defaultRowHeight="15" x14ac:dyDescent="0.25"/>
  <sheetData>
    <row r="7" spans="3:6" x14ac:dyDescent="0.25">
      <c r="C7" s="34"/>
    </row>
    <row r="9" spans="3:6" ht="36" x14ac:dyDescent="0.55000000000000004">
      <c r="F9" s="35" t="s">
        <v>24</v>
      </c>
    </row>
    <row r="11" spans="3:6" ht="23.25" x14ac:dyDescent="0.35">
      <c r="F11" s="36" t="s">
        <v>26</v>
      </c>
    </row>
    <row r="14" spans="3:6" x14ac:dyDescent="0.25">
      <c r="E14" s="41"/>
    </row>
    <row r="15" spans="3:6" x14ac:dyDescent="0.25">
      <c r="E15" s="41"/>
    </row>
    <row r="16" spans="3:6" x14ac:dyDescent="0.25">
      <c r="E16" s="41"/>
    </row>
    <row r="17" spans="5:6" x14ac:dyDescent="0.25">
      <c r="E17" s="41"/>
    </row>
    <row r="18" spans="5:6" x14ac:dyDescent="0.25">
      <c r="E18" s="41"/>
    </row>
    <row r="19" spans="5:6" x14ac:dyDescent="0.25">
      <c r="E19" s="41"/>
      <c r="F19" t="s">
        <v>25</v>
      </c>
    </row>
    <row r="20" spans="5:6" x14ac:dyDescent="0.25">
      <c r="E20" s="41"/>
    </row>
  </sheetData>
  <mergeCells count="1">
    <mergeCell ref="E14:E20"/>
  </mergeCells>
  <hyperlinks>
    <hyperlink ref="F1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15" zoomScaleNormal="115" workbookViewId="0">
      <selection activeCell="P11" sqref="P11"/>
    </sheetView>
  </sheetViews>
  <sheetFormatPr defaultRowHeight="15" x14ac:dyDescent="0.25"/>
  <cols>
    <col min="1" max="2" width="9.140625" style="2"/>
    <col min="3" max="3" width="6.28515625" style="2" bestFit="1" customWidth="1"/>
    <col min="4" max="4" width="7.140625" style="2" bestFit="1" customWidth="1"/>
    <col min="5" max="5" width="4.42578125" style="2" bestFit="1" customWidth="1"/>
    <col min="6" max="6" width="9.7109375" style="2" bestFit="1" customWidth="1"/>
    <col min="7" max="7" width="7.140625" style="2" bestFit="1" customWidth="1"/>
    <col min="8" max="8" width="6" style="2" bestFit="1" customWidth="1"/>
    <col min="9" max="9" width="8.7109375" style="2" bestFit="1" customWidth="1"/>
    <col min="10" max="10" width="7.7109375" style="2" bestFit="1" customWidth="1"/>
    <col min="11" max="12" width="4.85546875" style="2" bestFit="1" customWidth="1"/>
    <col min="13" max="13" width="6.28515625" style="2" bestFit="1" customWidth="1"/>
    <col min="14" max="14" width="8.7109375" style="2" bestFit="1" customWidth="1"/>
    <col min="15" max="15" width="5.42578125" style="3" bestFit="1" customWidth="1"/>
    <col min="16" max="16" width="8.140625" style="3" bestFit="1" customWidth="1"/>
    <col min="17" max="17" width="9.85546875" style="3" customWidth="1"/>
    <col min="18" max="18" width="5.42578125" style="2" bestFit="1" customWidth="1"/>
    <col min="19" max="16384" width="9.140625" style="2"/>
  </cols>
  <sheetData>
    <row r="1" spans="1:18" ht="15.75" x14ac:dyDescent="0.25">
      <c r="A1" s="37" t="s">
        <v>27</v>
      </c>
    </row>
    <row r="2" spans="1:18" ht="16.5" thickBot="1" x14ac:dyDescent="0.3">
      <c r="B2" s="37"/>
      <c r="C2" s="2" t="s">
        <v>28</v>
      </c>
      <c r="F2" s="2">
        <f>B10</f>
        <v>8468</v>
      </c>
    </row>
    <row r="3" spans="1:18" ht="15.75" thickBot="1" x14ac:dyDescent="0.3">
      <c r="B3" s="79" t="s">
        <v>20</v>
      </c>
      <c r="C3" s="38"/>
      <c r="D3" s="38"/>
      <c r="E3" s="39"/>
      <c r="F3" s="1">
        <f>R10</f>
        <v>264</v>
      </c>
    </row>
    <row r="4" spans="1:18" ht="15.75" thickBot="1" x14ac:dyDescent="0.3">
      <c r="B4" s="79" t="s">
        <v>7</v>
      </c>
      <c r="C4" s="38"/>
      <c r="D4" s="38"/>
      <c r="E4" s="39"/>
      <c r="F4" s="4">
        <f>O10</f>
        <v>85</v>
      </c>
    </row>
    <row r="5" spans="1:18" ht="15.75" thickBot="1" x14ac:dyDescent="0.3">
      <c r="B5" s="79" t="s">
        <v>8</v>
      </c>
      <c r="C5" s="38"/>
      <c r="D5" s="38"/>
      <c r="E5" s="39"/>
      <c r="F5" s="5">
        <f>P10</f>
        <v>124</v>
      </c>
    </row>
    <row r="6" spans="1:18" ht="15.75" thickBot="1" x14ac:dyDescent="0.3">
      <c r="B6" s="79" t="s">
        <v>9</v>
      </c>
      <c r="C6" s="38"/>
      <c r="D6" s="38"/>
      <c r="E6" s="39"/>
      <c r="F6" s="6">
        <f>Q10</f>
        <v>55</v>
      </c>
    </row>
    <row r="7" spans="1:18" ht="15.75" thickBot="1" x14ac:dyDescent="0.3">
      <c r="C7" s="7"/>
      <c r="D7" s="7"/>
      <c r="E7" s="7"/>
      <c r="F7" s="7"/>
    </row>
    <row r="8" spans="1:18" ht="16.5" thickBot="1" x14ac:dyDescent="0.3">
      <c r="B8" s="40" t="s">
        <v>29</v>
      </c>
      <c r="C8" s="57" t="s">
        <v>0</v>
      </c>
      <c r="D8" s="58"/>
      <c r="E8" s="58"/>
      <c r="F8" s="58"/>
      <c r="G8" s="48" t="s">
        <v>10</v>
      </c>
      <c r="H8" s="49"/>
      <c r="I8" s="49"/>
      <c r="J8" s="49"/>
      <c r="K8" s="71" t="s">
        <v>9</v>
      </c>
      <c r="L8" s="72"/>
      <c r="M8" s="72"/>
      <c r="N8" s="72"/>
      <c r="O8" s="73" t="s">
        <v>23</v>
      </c>
      <c r="P8" s="73" t="s">
        <v>21</v>
      </c>
      <c r="Q8" s="73" t="s">
        <v>9</v>
      </c>
      <c r="R8" s="75" t="s">
        <v>22</v>
      </c>
    </row>
    <row r="9" spans="1:18" s="23" customFormat="1" ht="13.5" thickBot="1" x14ac:dyDescent="0.25">
      <c r="C9" s="24" t="s">
        <v>1</v>
      </c>
      <c r="D9" s="25" t="s">
        <v>2</v>
      </c>
      <c r="E9" s="25" t="s">
        <v>19</v>
      </c>
      <c r="F9" s="26" t="s">
        <v>6</v>
      </c>
      <c r="G9" s="24" t="s">
        <v>2</v>
      </c>
      <c r="H9" s="25" t="s">
        <v>17</v>
      </c>
      <c r="I9" s="25" t="s">
        <v>18</v>
      </c>
      <c r="J9" s="30" t="s">
        <v>11</v>
      </c>
      <c r="K9" s="24" t="s">
        <v>13</v>
      </c>
      <c r="L9" s="25" t="s">
        <v>14</v>
      </c>
      <c r="M9" s="25" t="s">
        <v>15</v>
      </c>
      <c r="N9" s="26" t="s">
        <v>16</v>
      </c>
      <c r="O9" s="74"/>
      <c r="P9" s="74"/>
      <c r="Q9" s="74"/>
      <c r="R9" s="76"/>
    </row>
    <row r="10" spans="1:18" s="22" customFormat="1" ht="15.75" thickBot="1" x14ac:dyDescent="0.3">
      <c r="B10" s="22">
        <v>8468</v>
      </c>
      <c r="C10" s="9" t="s">
        <v>31</v>
      </c>
      <c r="D10" s="10" t="s">
        <v>31</v>
      </c>
      <c r="E10" s="10" t="s">
        <v>31</v>
      </c>
      <c r="F10" s="11" t="s">
        <v>31</v>
      </c>
      <c r="G10" s="9">
        <v>12</v>
      </c>
      <c r="H10" s="10">
        <v>4</v>
      </c>
      <c r="I10" s="10">
        <v>3</v>
      </c>
      <c r="J10" s="11" t="s">
        <v>4</v>
      </c>
      <c r="K10" s="9">
        <v>0</v>
      </c>
      <c r="L10" s="10">
        <v>0</v>
      </c>
      <c r="M10" s="10">
        <v>1</v>
      </c>
      <c r="N10" s="18">
        <v>1</v>
      </c>
      <c r="O10" s="19">
        <f>IF(C10="y", 30)+IF(D10="y",15)+IF(E10="y",30)+IF(F10="y",10)</f>
        <v>85</v>
      </c>
      <c r="P10" s="20">
        <f>(G10*2)+(H10*10)+(I10*20)+IF(J10="y",30)</f>
        <v>124</v>
      </c>
      <c r="Q10" s="20">
        <f>(K10*10)+(L10*20)+(M10*40)+(N10*15)</f>
        <v>55</v>
      </c>
      <c r="R10" s="21">
        <f>SUM(O10:Q10)</f>
        <v>264</v>
      </c>
    </row>
  </sheetData>
  <mergeCells count="7">
    <mergeCell ref="C8:F8"/>
    <mergeCell ref="G8:J8"/>
    <mergeCell ref="K8:N8"/>
    <mergeCell ref="O8:O9"/>
    <mergeCell ref="P8:P9"/>
    <mergeCell ref="Q8:Q9"/>
    <mergeCell ref="R8:R9"/>
  </mergeCells>
  <conditionalFormatting sqref="G10">
    <cfRule type="cellIs" dxfId="18" priority="11" operator="greaterThan">
      <formula>12</formula>
    </cfRule>
  </conditionalFormatting>
  <conditionalFormatting sqref="H10">
    <cfRule type="cellIs" dxfId="17" priority="10" operator="greaterThan">
      <formula>4</formula>
    </cfRule>
  </conditionalFormatting>
  <conditionalFormatting sqref="I10">
    <cfRule type="cellIs" dxfId="16" priority="9" operator="greaterThan">
      <formula>3</formula>
    </cfRule>
  </conditionalFormatting>
  <conditionalFormatting sqref="N10">
    <cfRule type="cellIs" dxfId="15" priority="8" operator="greaterThan">
      <formula>2</formula>
    </cfRule>
  </conditionalFormatting>
  <conditionalFormatting sqref="M10">
    <cfRule type="cellIs" dxfId="14" priority="7" operator="greaterThan">
      <formula>2</formula>
    </cfRule>
  </conditionalFormatting>
  <conditionalFormatting sqref="L10">
    <cfRule type="cellIs" dxfId="13" priority="6" operator="greaterThan">
      <formula>2</formula>
    </cfRule>
  </conditionalFormatting>
  <conditionalFormatting sqref="K10">
    <cfRule type="cellIs" dxfId="12" priority="5" operator="greaterThan">
      <formula>2</formula>
    </cfRule>
  </conditionalFormatting>
  <conditionalFormatting sqref="K10:M10">
    <cfRule type="cellIs" dxfId="11" priority="4" operator="greaterThan">
      <formula>2</formula>
    </cfRule>
  </conditionalFormatting>
  <dataValidations count="8">
    <dataValidation type="custom" allowBlank="1" showInputMessage="1" showErrorMessage="1" error="Combined values of all zones can not be greater than 2" prompt="Enter Value between 0 and 2" sqref="L10">
      <formula1>IF((K10+L10+M10)&gt;2,0,1)</formula1>
    </dataValidation>
    <dataValidation type="custom" allowBlank="1" showInputMessage="1" showErrorMessage="1" error="Combined values of all zones can not be greater than 2" prompt="Enter Value between 0 and 2" sqref="M10">
      <formula1>IF((K10+L10+M10)&gt;2,0,1)</formula1>
    </dataValidation>
    <dataValidation type="whole" allowBlank="1" showInputMessage="1" showErrorMessage="1" error="Value must be between 0 and 2" prompt="Enter Value between 0 and 2" sqref="N10">
      <formula1>0</formula1>
      <formula2>2</formula2>
    </dataValidation>
    <dataValidation type="custom" allowBlank="1" showInputMessage="1" showErrorMessage="1" errorTitle="Error" error="Combined values of all zones can not be greater than 2" prompt="Enter Value between 0 and 2" sqref="K10">
      <formula1>IF((K10+L10+M10)&gt;2,0,1)</formula1>
    </dataValidation>
    <dataValidation type="whole" allowBlank="1" showInputMessage="1" showErrorMessage="1" errorTitle="Input Error" error="Value must be between 0 and 3" prompt="Enter value between 0 and 3" sqref="I10">
      <formula1>0</formula1>
      <formula2>3</formula2>
    </dataValidation>
    <dataValidation type="whole" allowBlank="1" showInputMessage="1" showErrorMessage="1" errorTitle="Inpur Error" error="Enter value between 0 and 4" prompt="Enter value between 0 and 4" sqref="H10">
      <formula1>0</formula1>
      <formula2>4</formula2>
    </dataValidation>
    <dataValidation type="whole" allowBlank="1" showInputMessage="1" showErrorMessage="1" errorTitle="Error" error="Value can not be greater than 12" prompt="Enter Value between 0 and 12" sqref="G10">
      <formula1>0</formula1>
      <formula2>12</formula2>
    </dataValidation>
    <dataValidation type="whole" operator="greaterThan" allowBlank="1" showInputMessage="1" showErrorMessage="1" errorTitle="Error" error="Value can not greater than 12" sqref="D12">
      <formula1>G10=12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="115" zoomScaleNormal="115" workbookViewId="0">
      <selection activeCell="A14" sqref="A14"/>
    </sheetView>
  </sheetViews>
  <sheetFormatPr defaultRowHeight="15" x14ac:dyDescent="0.25"/>
  <cols>
    <col min="1" max="1" width="8.28515625" style="2" bestFit="1" customWidth="1"/>
    <col min="2" max="2" width="6.28515625" style="2" customWidth="1"/>
    <col min="3" max="3" width="3.85546875" style="2" customWidth="1"/>
    <col min="4" max="4" width="8.5703125" style="2" customWidth="1"/>
    <col min="5" max="5" width="5.42578125" style="2" customWidth="1"/>
    <col min="6" max="6" width="6.28515625" style="2" customWidth="1"/>
    <col min="7" max="7" width="3.85546875" style="2" customWidth="1"/>
    <col min="8" max="8" width="8.5703125" style="2" customWidth="1"/>
    <col min="9" max="9" width="6.28515625" style="2" customWidth="1"/>
    <col min="10" max="10" width="5.140625" style="2" customWidth="1"/>
    <col min="11" max="11" width="7.7109375" style="2" customWidth="1"/>
    <col min="12" max="12" width="7" style="2" customWidth="1"/>
    <col min="13" max="13" width="6.28515625" style="2" customWidth="1"/>
    <col min="14" max="14" width="5.140625" style="2" customWidth="1"/>
    <col min="15" max="15" width="7.7109375" style="2" customWidth="1"/>
    <col min="16" max="16" width="7" style="2" customWidth="1"/>
    <col min="17" max="18" width="4.28515625" style="2" customWidth="1"/>
    <col min="19" max="19" width="5.5703125" style="2" customWidth="1"/>
    <col min="20" max="20" width="7.7109375" style="2" customWidth="1"/>
    <col min="21" max="21" width="5.42578125" style="3" bestFit="1" customWidth="1"/>
    <col min="22" max="22" width="8.140625" style="3" bestFit="1" customWidth="1"/>
    <col min="23" max="23" width="10.140625" style="3" customWidth="1"/>
    <col min="24" max="24" width="5.42578125" style="2" bestFit="1" customWidth="1"/>
    <col min="25" max="16384" width="9.140625" style="2"/>
  </cols>
  <sheetData>
    <row r="1" spans="1:24" ht="15.75" x14ac:dyDescent="0.25">
      <c r="A1" s="37" t="s">
        <v>27</v>
      </c>
    </row>
    <row r="2" spans="1:24" ht="15.75" thickBot="1" x14ac:dyDescent="0.3">
      <c r="A2" s="2" t="s">
        <v>30</v>
      </c>
    </row>
    <row r="3" spans="1:24" ht="15.75" thickBot="1" x14ac:dyDescent="0.3">
      <c r="A3" s="51" t="s">
        <v>20</v>
      </c>
      <c r="B3" s="52"/>
      <c r="C3" s="52"/>
      <c r="D3" s="53"/>
      <c r="E3" s="1">
        <f>X11</f>
        <v>508</v>
      </c>
    </row>
    <row r="4" spans="1:24" ht="15.75" thickBot="1" x14ac:dyDescent="0.3">
      <c r="A4" s="51" t="s">
        <v>7</v>
      </c>
      <c r="B4" s="52"/>
      <c r="C4" s="52"/>
      <c r="D4" s="53"/>
      <c r="E4" s="77">
        <f>U11</f>
        <v>140</v>
      </c>
    </row>
    <row r="5" spans="1:24" ht="15.75" thickBot="1" x14ac:dyDescent="0.3">
      <c r="A5" s="51" t="s">
        <v>8</v>
      </c>
      <c r="B5" s="52"/>
      <c r="C5" s="52"/>
      <c r="D5" s="53"/>
      <c r="E5" s="77">
        <f>V11</f>
        <v>308</v>
      </c>
    </row>
    <row r="6" spans="1:24" ht="15.75" thickBot="1" x14ac:dyDescent="0.3">
      <c r="A6" s="51" t="s">
        <v>9</v>
      </c>
      <c r="B6" s="52"/>
      <c r="C6" s="52"/>
      <c r="D6" s="53"/>
      <c r="E6" s="78">
        <f>W11</f>
        <v>60</v>
      </c>
    </row>
    <row r="7" spans="1:24" ht="15.75" thickBot="1" x14ac:dyDescent="0.3">
      <c r="A7" s="7"/>
      <c r="B7" s="7"/>
      <c r="C7" s="7"/>
      <c r="D7" s="7"/>
      <c r="E7" s="8"/>
    </row>
    <row r="8" spans="1:24" ht="16.5" thickBot="1" x14ac:dyDescent="0.3">
      <c r="A8" s="57" t="s">
        <v>0</v>
      </c>
      <c r="B8" s="58"/>
      <c r="C8" s="58"/>
      <c r="D8" s="58"/>
      <c r="E8" s="58"/>
      <c r="F8" s="58"/>
      <c r="G8" s="58"/>
      <c r="H8" s="59"/>
      <c r="I8" s="48" t="s">
        <v>10</v>
      </c>
      <c r="J8" s="49"/>
      <c r="K8" s="49"/>
      <c r="L8" s="49"/>
      <c r="M8" s="49"/>
      <c r="N8" s="49"/>
      <c r="O8" s="49"/>
      <c r="P8" s="50"/>
      <c r="Q8" s="71" t="s">
        <v>9</v>
      </c>
      <c r="R8" s="72"/>
      <c r="S8" s="72"/>
      <c r="T8" s="72"/>
      <c r="U8" s="60" t="s">
        <v>23</v>
      </c>
      <c r="V8" s="63" t="s">
        <v>21</v>
      </c>
      <c r="W8" s="63" t="s">
        <v>9</v>
      </c>
      <c r="X8" s="66" t="s">
        <v>22</v>
      </c>
    </row>
    <row r="9" spans="1:24" s="23" customFormat="1" ht="13.5" thickBot="1" x14ac:dyDescent="0.25">
      <c r="A9" s="42" t="s">
        <v>5</v>
      </c>
      <c r="B9" s="43"/>
      <c r="C9" s="43"/>
      <c r="D9" s="44"/>
      <c r="E9" s="54" t="s">
        <v>3</v>
      </c>
      <c r="F9" s="55"/>
      <c r="G9" s="55"/>
      <c r="H9" s="56"/>
      <c r="I9" s="42" t="s">
        <v>5</v>
      </c>
      <c r="J9" s="43"/>
      <c r="K9" s="43"/>
      <c r="L9" s="44"/>
      <c r="M9" s="45" t="s">
        <v>3</v>
      </c>
      <c r="N9" s="46"/>
      <c r="O9" s="46"/>
      <c r="P9" s="47"/>
      <c r="Q9" s="69" t="s">
        <v>12</v>
      </c>
      <c r="R9" s="70"/>
      <c r="S9" s="70"/>
      <c r="T9" s="70"/>
      <c r="U9" s="61"/>
      <c r="V9" s="64"/>
      <c r="W9" s="64"/>
      <c r="X9" s="67"/>
    </row>
    <row r="10" spans="1:24" s="23" customFormat="1" ht="13.5" thickBot="1" x14ac:dyDescent="0.25">
      <c r="A10" s="24" t="s">
        <v>1</v>
      </c>
      <c r="B10" s="25" t="s">
        <v>2</v>
      </c>
      <c r="C10" s="25" t="s">
        <v>19</v>
      </c>
      <c r="D10" s="26" t="s">
        <v>6</v>
      </c>
      <c r="E10" s="27" t="s">
        <v>1</v>
      </c>
      <c r="F10" s="28" t="s">
        <v>2</v>
      </c>
      <c r="G10" s="28" t="s">
        <v>19</v>
      </c>
      <c r="H10" s="29" t="s">
        <v>6</v>
      </c>
      <c r="I10" s="24" t="s">
        <v>2</v>
      </c>
      <c r="J10" s="25" t="s">
        <v>17</v>
      </c>
      <c r="K10" s="25" t="s">
        <v>18</v>
      </c>
      <c r="L10" s="30" t="s">
        <v>11</v>
      </c>
      <c r="M10" s="31" t="s">
        <v>2</v>
      </c>
      <c r="N10" s="32" t="s">
        <v>17</v>
      </c>
      <c r="O10" s="32" t="s">
        <v>18</v>
      </c>
      <c r="P10" s="33" t="s">
        <v>11</v>
      </c>
      <c r="Q10" s="24" t="s">
        <v>13</v>
      </c>
      <c r="R10" s="25" t="s">
        <v>14</v>
      </c>
      <c r="S10" s="25" t="s">
        <v>15</v>
      </c>
      <c r="T10" s="26" t="s">
        <v>16</v>
      </c>
      <c r="U10" s="62"/>
      <c r="V10" s="65"/>
      <c r="W10" s="65"/>
      <c r="X10" s="68"/>
    </row>
    <row r="11" spans="1:24" s="22" customFormat="1" ht="15.75" thickBot="1" x14ac:dyDescent="0.3">
      <c r="A11" s="9" t="s">
        <v>5</v>
      </c>
      <c r="B11" s="10" t="s">
        <v>31</v>
      </c>
      <c r="C11" s="10" t="s">
        <v>31</v>
      </c>
      <c r="D11" s="11" t="s">
        <v>31</v>
      </c>
      <c r="E11" s="12" t="s">
        <v>31</v>
      </c>
      <c r="F11" s="13" t="s">
        <v>31</v>
      </c>
      <c r="G11" s="13" t="s">
        <v>31</v>
      </c>
      <c r="H11" s="14" t="s">
        <v>31</v>
      </c>
      <c r="I11" s="9">
        <v>12</v>
      </c>
      <c r="J11" s="10">
        <v>4</v>
      </c>
      <c r="K11" s="10">
        <v>3</v>
      </c>
      <c r="L11" s="11" t="s">
        <v>31</v>
      </c>
      <c r="M11" s="15">
        <v>12</v>
      </c>
      <c r="N11" s="16">
        <v>4</v>
      </c>
      <c r="O11" s="16">
        <v>3</v>
      </c>
      <c r="P11" s="17" t="s">
        <v>31</v>
      </c>
      <c r="Q11" s="9">
        <v>1</v>
      </c>
      <c r="R11" s="10">
        <v>1</v>
      </c>
      <c r="S11" s="10">
        <v>0</v>
      </c>
      <c r="T11" s="18">
        <v>2</v>
      </c>
      <c r="U11" s="19">
        <f>IF(A11="y", 30)+IF(B11="y",15)+IF(C11="y",30)+IF(D11="y",10)+IF(E11="y", 30)+IF(F11="y",15)+IF(G11="y",30)+IF(H11="y",10)</f>
        <v>140</v>
      </c>
      <c r="V11" s="20">
        <f>(I11*2)+(J11*10)+(K11*20)+IF(L11="y",30)+(M11*2)+(N11*10)+(O11*20)+IF(P11="y",30)</f>
        <v>308</v>
      </c>
      <c r="W11" s="20">
        <f>(Q11*10)+(R11*20)+(S11*40)+(T11*15)</f>
        <v>60</v>
      </c>
      <c r="X11" s="21">
        <f>SUM(U11:W11)</f>
        <v>508</v>
      </c>
    </row>
  </sheetData>
  <mergeCells count="16">
    <mergeCell ref="U8:U10"/>
    <mergeCell ref="V8:V10"/>
    <mergeCell ref="W8:W10"/>
    <mergeCell ref="X8:X10"/>
    <mergeCell ref="Q9:T9"/>
    <mergeCell ref="Q8:T8"/>
    <mergeCell ref="I9:L9"/>
    <mergeCell ref="M9:P9"/>
    <mergeCell ref="I8:P8"/>
    <mergeCell ref="A3:D3"/>
    <mergeCell ref="A4:D4"/>
    <mergeCell ref="A5:D5"/>
    <mergeCell ref="A6:D6"/>
    <mergeCell ref="E9:H9"/>
    <mergeCell ref="A9:D9"/>
    <mergeCell ref="A8:H8"/>
  </mergeCells>
  <conditionalFormatting sqref="I11">
    <cfRule type="cellIs" dxfId="10" priority="11" operator="greaterThan">
      <formula>12</formula>
    </cfRule>
  </conditionalFormatting>
  <conditionalFormatting sqref="J11">
    <cfRule type="cellIs" dxfId="9" priority="10" operator="greaterThan">
      <formula>4</formula>
    </cfRule>
  </conditionalFormatting>
  <conditionalFormatting sqref="K11">
    <cfRule type="cellIs" dxfId="8" priority="9" operator="greaterThan">
      <formula>3</formula>
    </cfRule>
  </conditionalFormatting>
  <conditionalFormatting sqref="T11">
    <cfRule type="cellIs" dxfId="7" priority="8" operator="greaterThan">
      <formula>2</formula>
    </cfRule>
  </conditionalFormatting>
  <conditionalFormatting sqref="S11">
    <cfRule type="cellIs" dxfId="6" priority="7" operator="greaterThan">
      <formula>2</formula>
    </cfRule>
  </conditionalFormatting>
  <conditionalFormatting sqref="R11">
    <cfRule type="cellIs" dxfId="5" priority="6" operator="greaterThan">
      <formula>2</formula>
    </cfRule>
  </conditionalFormatting>
  <conditionalFormatting sqref="Q11">
    <cfRule type="cellIs" dxfId="4" priority="5" operator="greaterThan">
      <formula>2</formula>
    </cfRule>
  </conditionalFormatting>
  <conditionalFormatting sqref="Q11:S11">
    <cfRule type="cellIs" dxfId="3" priority="4" operator="greaterThan">
      <formula>2</formula>
    </cfRule>
  </conditionalFormatting>
  <conditionalFormatting sqref="M11">
    <cfRule type="cellIs" dxfId="2" priority="3" operator="greaterThan">
      <formula>12</formula>
    </cfRule>
  </conditionalFormatting>
  <conditionalFormatting sqref="N11">
    <cfRule type="cellIs" dxfId="1" priority="2" operator="greaterThan">
      <formula>4</formula>
    </cfRule>
  </conditionalFormatting>
  <conditionalFormatting sqref="O11">
    <cfRule type="cellIs" dxfId="0" priority="1" operator="greaterThan">
      <formula>3</formula>
    </cfRule>
  </conditionalFormatting>
  <dataValidations count="8">
    <dataValidation type="whole" operator="greaterThan" allowBlank="1" showInputMessage="1" showErrorMessage="1" errorTitle="Error" error="Value can not greater than 12" sqref="B13">
      <formula1>I11=12</formula1>
    </dataValidation>
    <dataValidation type="whole" allowBlank="1" showInputMessage="1" showErrorMessage="1" errorTitle="Error" error="Value can not be greater than 12" prompt="Enter Value between 0 and 12" sqref="I11 M11">
      <formula1>0</formula1>
      <formula2>12</formula2>
    </dataValidation>
    <dataValidation type="whole" allowBlank="1" showInputMessage="1" showErrorMessage="1" errorTitle="Inpur Error" error="Enter value between 0 and 4" prompt="Enter value between 0 and 4" sqref="J11 N11">
      <formula1>0</formula1>
      <formula2>4</formula2>
    </dataValidation>
    <dataValidation type="whole" allowBlank="1" showInputMessage="1" showErrorMessage="1" errorTitle="Input Error" error="Value must be between 0 and 3" prompt="Enter value between 0 and 3" sqref="K11 O11">
      <formula1>0</formula1>
      <formula2>3</formula2>
    </dataValidation>
    <dataValidation type="custom" allowBlank="1" showInputMessage="1" showErrorMessage="1" errorTitle="Error" error="Combined values of all zones can not be greater than 2" prompt="Enter Value between 0 and 2" sqref="Q11">
      <formula1>IF((Q11+R11+S11)&gt;2,0,1)</formula1>
    </dataValidation>
    <dataValidation type="whole" allowBlank="1" showInputMessage="1" showErrorMessage="1" error="Combined values of all zones cannot be greater than 2" prompt="Enter Value between 0 and 2" sqref="T11">
      <formula1>0</formula1>
      <formula2>2</formula2>
    </dataValidation>
    <dataValidation type="custom" allowBlank="1" showInputMessage="1" showErrorMessage="1" error="Combined values of all zones can not be greater than 2" prompt="Enter Value between 0 and 2" sqref="S11">
      <formula1>IF((Q11+R11+S11)&gt;2,0,1)</formula1>
    </dataValidation>
    <dataValidation type="custom" allowBlank="1" showInputMessage="1" showErrorMessage="1" error="Combined values of all zones cannot be greater than 2" prompt="Enter Value between 0 and 2" sqref="R11">
      <formula1>IF((Q11+R11+S11)&gt;2,0,1)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Author</vt:lpstr>
      <vt:lpstr>Scouting Sheet</vt:lpstr>
      <vt:lpstr>Score Sheet</vt:lpstr>
    </vt:vector>
  </TitlesOfParts>
  <Company>UnitedHealth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Duraiswamy, Ramkumar</dc:creator>
  <cp:lastModifiedBy>Duraiswamy, Ramkumar</cp:lastModifiedBy>
  <dcterms:created xsi:type="dcterms:W3CDTF">2017-09-11T02:31:38Z</dcterms:created>
  <dcterms:modified xsi:type="dcterms:W3CDTF">2017-09-16T17:43:25Z</dcterms:modified>
</cp:coreProperties>
</file>